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375" windowWidth="19440" windowHeight="7695" firstSheet="1" activeTab="5"/>
  </bookViews>
  <sheets>
    <sheet name="الغلاف" sheetId="16" r:id="rId1"/>
    <sheet name="الغلاف ( للطباعة ) " sheetId="12" r:id="rId2"/>
    <sheet name="فكرة التصويت الثنائي" sheetId="15" r:id="rId3"/>
    <sheet name="لوحة التصويت و الفرز " sheetId="1" r:id="rId4"/>
    <sheet name="التصويت و النسبة المؤوية " sheetId="2" r:id="rId5"/>
    <sheet name="الفرز و الترتيب" sheetId="10" r:id="rId6"/>
  </sheets>
  <calcPr calcId="145621"/>
</workbook>
</file>

<file path=xl/calcChain.xml><?xml version="1.0" encoding="utf-8"?>
<calcChain xmlns="http://schemas.openxmlformats.org/spreadsheetml/2006/main">
  <c r="L22" i="1" l="1"/>
  <c r="K21" i="1"/>
  <c r="J20" i="1"/>
  <c r="I19" i="1"/>
  <c r="H18" i="1"/>
  <c r="G17" i="1"/>
  <c r="F16" i="1"/>
  <c r="E15" i="1"/>
  <c r="B12" i="10" l="1"/>
  <c r="B11" i="10"/>
  <c r="B10" i="10"/>
  <c r="B9" i="10"/>
  <c r="B8" i="10"/>
  <c r="B7" i="10"/>
  <c r="B6" i="10"/>
  <c r="B5" i="10"/>
  <c r="E23" i="1"/>
  <c r="C5" i="10" s="1"/>
  <c r="D5" i="10" s="1"/>
  <c r="K16" i="1"/>
  <c r="B11" i="2" l="1"/>
  <c r="L14" i="1"/>
  <c r="K14" i="1"/>
  <c r="J14" i="1"/>
  <c r="I14" i="1"/>
  <c r="H14" i="1"/>
  <c r="G14" i="1"/>
  <c r="F14" i="1"/>
  <c r="E14" i="1"/>
  <c r="B12" i="2"/>
  <c r="B10" i="2"/>
  <c r="B9" i="2"/>
  <c r="B8" i="2"/>
  <c r="B7" i="2"/>
  <c r="B6" i="2"/>
  <c r="B5" i="2"/>
  <c r="I15" i="1" l="1"/>
  <c r="L21" i="1"/>
  <c r="L20" i="1"/>
  <c r="L19" i="1"/>
  <c r="L18" i="1"/>
  <c r="L17" i="1"/>
  <c r="L16" i="1"/>
  <c r="K20" i="1"/>
  <c r="K19" i="1"/>
  <c r="K17" i="1"/>
  <c r="J19" i="1"/>
  <c r="J16" i="1"/>
  <c r="I18" i="1"/>
  <c r="I17" i="1"/>
  <c r="I16" i="1"/>
  <c r="H17" i="1"/>
  <c r="H16" i="1"/>
  <c r="G16" i="1"/>
  <c r="L15" i="1"/>
  <c r="K15" i="1"/>
  <c r="J15" i="1"/>
  <c r="H15" i="1"/>
  <c r="G15" i="1"/>
  <c r="F15" i="1"/>
  <c r="F23" i="1" s="1"/>
  <c r="C6" i="10" s="1"/>
  <c r="D6" i="10" s="1"/>
  <c r="G23" i="1" l="1"/>
  <c r="C7" i="10" s="1"/>
  <c r="D7" i="10" s="1"/>
  <c r="H23" i="1"/>
  <c r="C8" i="10" s="1"/>
  <c r="D8" i="10" s="1"/>
  <c r="L23" i="1"/>
  <c r="C12" i="10" s="1"/>
  <c r="D12" i="10" s="1"/>
  <c r="I23" i="1"/>
  <c r="C9" i="10" s="1"/>
  <c r="D9" i="10" s="1"/>
  <c r="J18" i="1"/>
  <c r="K18" i="1"/>
  <c r="C6" i="2"/>
  <c r="D6" i="2" s="1"/>
  <c r="C5" i="2"/>
  <c r="D5" i="2" s="1"/>
  <c r="K23" i="1" l="1"/>
  <c r="C11" i="10" s="1"/>
  <c r="D11" i="10" s="1"/>
  <c r="C12" i="2"/>
  <c r="D12" i="2" s="1"/>
  <c r="C7" i="2"/>
  <c r="D7" i="2" s="1"/>
  <c r="C8" i="2"/>
  <c r="D8" i="2" s="1"/>
  <c r="J17" i="1"/>
  <c r="J23" i="1" s="1"/>
  <c r="C10" i="10" s="1"/>
  <c r="D10" i="10" s="1"/>
  <c r="C9" i="2"/>
  <c r="D9" i="2" s="1"/>
  <c r="C11" i="2" l="1"/>
  <c r="D11" i="2" s="1"/>
  <c r="C10" i="2"/>
  <c r="D10" i="2" s="1"/>
</calcChain>
</file>

<file path=xl/sharedStrings.xml><?xml version="1.0" encoding="utf-8"?>
<sst xmlns="http://schemas.openxmlformats.org/spreadsheetml/2006/main" count="19" uniqueCount="17">
  <si>
    <t xml:space="preserve">عدد الخيارات </t>
  </si>
  <si>
    <t xml:space="preserve">النقاط </t>
  </si>
  <si>
    <t xml:space="preserve">النسبه </t>
  </si>
  <si>
    <t xml:space="preserve">المرشح الاول </t>
  </si>
  <si>
    <t>المرشح الثاني</t>
  </si>
  <si>
    <t>المرشح الثالث</t>
  </si>
  <si>
    <t>المرشح الرابع</t>
  </si>
  <si>
    <t>المرشح الخامس</t>
  </si>
  <si>
    <t>المرشح السادس</t>
  </si>
  <si>
    <t>المرشح السايع</t>
  </si>
  <si>
    <t>المرشح الثامن</t>
  </si>
  <si>
    <t xml:space="preserve">الــــــعبـــــــــــــــــــــــــــــــــــــارة </t>
  </si>
  <si>
    <t xml:space="preserve">نتيجة التصويت و النسبة المؤوية </t>
  </si>
  <si>
    <t xml:space="preserve">فرز و ترتيب نتيجة التصويت </t>
  </si>
  <si>
    <t xml:space="preserve">الــــــعبــــــــــــــــــــــــارة </t>
  </si>
  <si>
    <t>عدد المشاركين في التصويت</t>
  </si>
  <si>
    <r>
      <t xml:space="preserve">بسم الله الرحمن الرحيم
</t>
    </r>
    <r>
      <rPr>
        <b/>
        <sz val="14"/>
        <color rgb="FFB00000"/>
        <rFont val="Arial"/>
        <family val="2"/>
        <scheme val="minor"/>
      </rPr>
      <t>من خلال الجدول التالي يتم التفضيل المنطقي بين الخيارات المدونة عن طريق التصويت الثنائي.</t>
    </r>
    <r>
      <rPr>
        <b/>
        <sz val="16"/>
        <color rgb="FFB00000"/>
        <rFont val="Arial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</si>
</sst>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1"/>
      <color theme="1" tint="4.9989318521683403E-2"/>
      <name val="Arial"/>
      <family val="2"/>
      <charset val="178"/>
      <scheme val="minor"/>
    </font>
    <font>
      <b/>
      <sz val="11"/>
      <color theme="1" tint="0.249977111117893"/>
      <name val="Arial"/>
      <family val="2"/>
      <charset val="178"/>
      <scheme val="minor"/>
    </font>
    <font>
      <b/>
      <sz val="14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rgb="FFC00000"/>
      <name val="Arial"/>
      <family val="2"/>
      <scheme val="minor"/>
    </font>
    <font>
      <sz val="16"/>
      <color rgb="FFC00000"/>
      <name val="Arial"/>
      <family val="2"/>
      <scheme val="minor"/>
    </font>
    <font>
      <b/>
      <sz val="14"/>
      <color rgb="FF600000"/>
      <name val="Arial"/>
      <family val="2"/>
      <scheme val="minor"/>
    </font>
    <font>
      <b/>
      <sz val="14"/>
      <color theme="9" tint="-0.499984740745262"/>
      <name val="Arial"/>
      <family val="2"/>
      <scheme val="minor"/>
    </font>
    <font>
      <b/>
      <sz val="18"/>
      <color theme="0"/>
      <name val="Arial"/>
      <family val="2"/>
      <charset val="178"/>
      <scheme val="minor"/>
    </font>
    <font>
      <b/>
      <sz val="16"/>
      <color rgb="FF002060"/>
      <name val="Times New Roman"/>
      <family val="1"/>
      <scheme val="major"/>
    </font>
    <font>
      <b/>
      <sz val="14"/>
      <color rgb="FF002060"/>
      <name val="Times New Roman"/>
      <family val="1"/>
      <scheme val="major"/>
    </font>
    <font>
      <b/>
      <sz val="24"/>
      <color theme="5" tint="-0.499984740745262"/>
      <name val="Arial"/>
      <family val="2"/>
      <scheme val="minor"/>
    </font>
    <font>
      <b/>
      <sz val="14"/>
      <color rgb="FFB00000"/>
      <name val="Times New Roman"/>
      <family val="1"/>
      <scheme val="major"/>
    </font>
    <font>
      <b/>
      <sz val="22"/>
      <color theme="5" tint="-0.499984740745262"/>
      <name val="Arial"/>
      <family val="2"/>
      <scheme val="minor"/>
    </font>
    <font>
      <b/>
      <sz val="14"/>
      <color rgb="FFB00000"/>
      <name val="Arial"/>
      <family val="2"/>
      <scheme val="minor"/>
    </font>
    <font>
      <b/>
      <sz val="20"/>
      <color rgb="FF002060"/>
      <name val="Arial"/>
      <family val="2"/>
      <scheme val="minor"/>
    </font>
    <font>
      <b/>
      <sz val="16"/>
      <color rgb="FFB00000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rgb="FFFFCCFF"/>
        <bgColor theme="0" tint="-0.3499862666707357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/>
      <right style="double">
        <color rgb="FF3F3F3F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5" fillId="2" borderId="2" applyNumberFormat="0" applyAlignment="0" applyProtection="0"/>
    <xf numFmtId="0" fontId="4" fillId="3" borderId="4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1" applyAlignment="1" applyProtection="1">
      <alignment horizontal="center" vertical="center"/>
      <protection hidden="1"/>
    </xf>
    <xf numFmtId="0" fontId="8" fillId="9" borderId="2" xfId="1" applyFont="1" applyFill="1" applyAlignment="1" applyProtection="1">
      <alignment horizontal="center" vertical="center"/>
      <protection hidden="1"/>
    </xf>
    <xf numFmtId="0" fontId="5" fillId="2" borderId="6" xfId="1" applyBorder="1" applyAlignment="1" applyProtection="1">
      <alignment horizontal="center" vertical="center"/>
      <protection hidden="1"/>
    </xf>
    <xf numFmtId="0" fontId="8" fillId="9" borderId="6" xfId="1" applyFont="1" applyFill="1" applyBorder="1" applyAlignment="1" applyProtection="1">
      <alignment horizontal="center" vertical="center"/>
      <protection hidden="1"/>
    </xf>
    <xf numFmtId="0" fontId="7" fillId="4" borderId="5" xfId="1" applyFont="1" applyFill="1" applyBorder="1" applyAlignment="1" applyProtection="1">
      <alignment horizontal="center" vertical="center"/>
      <protection locked="0"/>
    </xf>
    <xf numFmtId="0" fontId="8" fillId="7" borderId="5" xfId="1" applyFont="1" applyFill="1" applyBorder="1" applyAlignment="1" applyProtection="1">
      <alignment horizontal="center" vertical="center"/>
      <protection locked="0"/>
    </xf>
    <xf numFmtId="0" fontId="8" fillId="7" borderId="2" xfId="1" applyFont="1" applyFill="1" applyAlignment="1" applyProtection="1">
      <alignment horizontal="center" vertical="center"/>
      <protection locked="0"/>
    </xf>
    <xf numFmtId="0" fontId="7" fillId="4" borderId="2" xfId="1" applyFont="1" applyFill="1" applyAlignment="1" applyProtection="1">
      <alignment horizontal="center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9" fontId="3" fillId="15" borderId="2" xfId="4" applyNumberFormat="1" applyFont="1" applyFill="1" applyBorder="1" applyAlignment="1">
      <alignment horizontal="center"/>
    </xf>
    <xf numFmtId="0" fontId="3" fillId="14" borderId="2" xfId="4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9" fontId="3" fillId="16" borderId="5" xfId="4" applyNumberFormat="1" applyFont="1" applyFill="1" applyBorder="1" applyAlignment="1" applyProtection="1">
      <alignment horizontal="center"/>
      <protection locked="0" hidden="1"/>
    </xf>
    <xf numFmtId="0" fontId="3" fillId="17" borderId="2" xfId="4" applyFont="1" applyFill="1" applyBorder="1" applyAlignment="1" applyProtection="1">
      <alignment horizontal="center" vertical="center"/>
      <protection locked="0" hidden="1"/>
    </xf>
    <xf numFmtId="0" fontId="16" fillId="18" borderId="2" xfId="1" applyFont="1" applyFill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4" fillId="13" borderId="16" xfId="3" applyFill="1" applyBorder="1" applyAlignment="1">
      <alignment horizontal="center" vertical="center"/>
    </xf>
    <xf numFmtId="0" fontId="4" fillId="13" borderId="17" xfId="3" applyFill="1" applyBorder="1" applyAlignment="1">
      <alignment horizontal="center" vertical="center"/>
    </xf>
    <xf numFmtId="0" fontId="13" fillId="6" borderId="2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0" fontId="17" fillId="13" borderId="10" xfId="2" applyFont="1" applyFill="1" applyBorder="1" applyAlignment="1">
      <alignment horizontal="center" vertical="center" textRotation="90"/>
    </xf>
    <xf numFmtId="0" fontId="18" fillId="13" borderId="7" xfId="2" applyFont="1" applyFill="1" applyBorder="1" applyAlignment="1">
      <alignment horizontal="center" vertical="center" textRotation="90"/>
    </xf>
    <xf numFmtId="0" fontId="20" fillId="13" borderId="8" xfId="2" applyFon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20" fillId="13" borderId="11" xfId="2" applyFont="1" applyFill="1" applyBorder="1" applyAlignment="1" applyProtection="1">
      <alignment horizontal="center" vertical="center"/>
      <protection locked="0"/>
    </xf>
    <xf numFmtId="0" fontId="22" fillId="12" borderId="1" xfId="0" applyFont="1" applyFill="1" applyBorder="1" applyAlignment="1" applyProtection="1">
      <alignment horizontal="center" vertical="center"/>
      <protection locked="0" hidden="1"/>
    </xf>
    <xf numFmtId="0" fontId="23" fillId="0" borderId="6" xfId="0" applyFont="1" applyFill="1" applyBorder="1" applyAlignment="1" applyProtection="1">
      <alignment horizontal="center" vertical="center"/>
      <protection locked="0" hidden="1"/>
    </xf>
    <xf numFmtId="0" fontId="2" fillId="21" borderId="0" xfId="0" applyFont="1" applyFill="1" applyAlignment="1" applyProtection="1">
      <alignment horizontal="center" vertical="center"/>
      <protection hidden="1"/>
    </xf>
    <xf numFmtId="0" fontId="0" fillId="0" borderId="28" xfId="0" applyBorder="1"/>
    <xf numFmtId="0" fontId="2" fillId="21" borderId="29" xfId="0" applyFont="1" applyFill="1" applyBorder="1" applyAlignment="1" applyProtection="1">
      <alignment horizontal="center" vertical="center"/>
      <protection hidden="1"/>
    </xf>
    <xf numFmtId="0" fontId="4" fillId="13" borderId="30" xfId="3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24" fillId="19" borderId="18" xfId="0" applyFont="1" applyFill="1" applyBorder="1" applyAlignment="1">
      <alignment horizontal="center" vertical="top" wrapText="1"/>
    </xf>
    <xf numFmtId="0" fontId="24" fillId="19" borderId="19" xfId="0" applyFont="1" applyFill="1" applyBorder="1" applyAlignment="1">
      <alignment horizontal="center" vertical="top" wrapText="1"/>
    </xf>
    <xf numFmtId="0" fontId="24" fillId="19" borderId="20" xfId="0" applyFont="1" applyFill="1" applyBorder="1" applyAlignment="1">
      <alignment horizontal="center" vertical="top" wrapText="1"/>
    </xf>
    <xf numFmtId="0" fontId="24" fillId="19" borderId="21" xfId="0" applyFont="1" applyFill="1" applyBorder="1" applyAlignment="1">
      <alignment horizontal="center" vertical="top" wrapText="1"/>
    </xf>
    <xf numFmtId="0" fontId="24" fillId="19" borderId="0" xfId="0" applyFont="1" applyFill="1" applyBorder="1" applyAlignment="1">
      <alignment horizontal="center" vertical="top" wrapText="1"/>
    </xf>
    <xf numFmtId="0" fontId="24" fillId="19" borderId="22" xfId="0" applyFont="1" applyFill="1" applyBorder="1" applyAlignment="1">
      <alignment horizontal="center" vertical="top" wrapText="1"/>
    </xf>
    <xf numFmtId="0" fontId="24" fillId="19" borderId="23" xfId="0" applyFont="1" applyFill="1" applyBorder="1" applyAlignment="1">
      <alignment horizontal="center" vertical="top" wrapText="1"/>
    </xf>
    <xf numFmtId="0" fontId="24" fillId="19" borderId="24" xfId="0" applyFont="1" applyFill="1" applyBorder="1" applyAlignment="1">
      <alignment horizontal="center" vertical="top" wrapText="1"/>
    </xf>
    <xf numFmtId="0" fontId="24" fillId="19" borderId="25" xfId="0" applyFont="1" applyFill="1" applyBorder="1" applyAlignment="1">
      <alignment horizontal="center" vertical="top" wrapText="1"/>
    </xf>
    <xf numFmtId="0" fontId="19" fillId="20" borderId="3" xfId="0" applyFont="1" applyFill="1" applyBorder="1" applyAlignment="1">
      <alignment horizontal="center" wrapText="1"/>
    </xf>
    <xf numFmtId="0" fontId="19" fillId="20" borderId="9" xfId="0" applyFont="1" applyFill="1" applyBorder="1" applyAlignment="1">
      <alignment horizontal="center" wrapText="1"/>
    </xf>
    <xf numFmtId="0" fontId="19" fillId="20" borderId="26" xfId="0" applyFont="1" applyFill="1" applyBorder="1" applyAlignment="1">
      <alignment horizontal="center" wrapText="1"/>
    </xf>
    <xf numFmtId="0" fontId="21" fillId="20" borderId="3" xfId="0" applyFont="1" applyFill="1" applyBorder="1" applyAlignment="1">
      <alignment horizontal="center" vertical="center"/>
    </xf>
    <xf numFmtId="0" fontId="21" fillId="20" borderId="9" xfId="0" applyFont="1" applyFill="1" applyBorder="1" applyAlignment="1">
      <alignment horizontal="center" vertical="center"/>
    </xf>
    <xf numFmtId="0" fontId="21" fillId="20" borderId="26" xfId="0" applyFont="1" applyFill="1" applyBorder="1" applyAlignment="1">
      <alignment horizontal="center" vertical="center"/>
    </xf>
  </cellXfs>
  <cellStyles count="5">
    <cellStyle name="20% - تمييز3" xfId="4" builtinId="38"/>
    <cellStyle name="40% - تمييز5" xfId="3" builtinId="47"/>
    <cellStyle name="Normal" xfId="0" builtinId="0"/>
    <cellStyle name="خلية تدقيق" xfId="1" builtinId="23"/>
    <cellStyle name="ملاحظة" xfId="2" builtinId="1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3" formatCode="0%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rgb="FF3F3F3F"/>
        </left>
        <right/>
        <top style="double">
          <color rgb="FF3F3F3F"/>
        </top>
        <bottom style="double">
          <color rgb="FF3F3F3F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9" tint="-0.499984740745262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border diagonalUp="0" diagonalDown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</border>
    </dxf>
    <dxf>
      <protection locked="0" hidden="1"/>
    </dxf>
    <dxf>
      <border outline="0">
        <bottom style="double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rgb="FF3F3F3F"/>
        </left>
        <right style="double">
          <color rgb="FF3F3F3F"/>
        </right>
        <top/>
        <bottom/>
      </border>
      <protection locked="0" hidden="1"/>
    </dxf>
  </dxfs>
  <tableStyles count="0" defaultTableStyle="TableStyleMedium2" defaultPivotStyle="PivotStyleLight16"/>
  <colors>
    <mruColors>
      <color rgb="FFFFCCFF"/>
      <color rgb="FF893D53"/>
      <color rgb="FFD1958F"/>
      <color rgb="FFB00000"/>
      <color rgb="FFFFFFBD"/>
      <color rgb="FF78BE93"/>
      <color rgb="FF986C7C"/>
      <color rgb="FFAEC5F8"/>
      <color rgb="FFFFFFD9"/>
      <color rgb="FF6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18</xdr:col>
      <xdr:colOff>342900</xdr:colOff>
      <xdr:row>27</xdr:row>
      <xdr:rowOff>95249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3459900" y="247650"/>
          <a:ext cx="12649200" cy="4733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8</xdr:col>
      <xdr:colOff>676274</xdr:colOff>
      <xdr:row>54</xdr:row>
      <xdr:rowOff>104775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984526" y="0"/>
          <a:ext cx="6143624" cy="9877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8</xdr:col>
      <xdr:colOff>676274</xdr:colOff>
      <xdr:row>54</xdr:row>
      <xdr:rowOff>161924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984526" y="0"/>
          <a:ext cx="6143624" cy="99345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242455</xdr:rowOff>
    </xdr:from>
    <xdr:to>
      <xdr:col>4</xdr:col>
      <xdr:colOff>1860</xdr:colOff>
      <xdr:row>14</xdr:row>
      <xdr:rowOff>54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0107935" y="1679864"/>
          <a:ext cx="1499883" cy="16406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الجدول2" displayName="الجدول2" ref="B4:D12" totalsRowShown="0" headerRowDxfId="6" dataDxfId="4" headerRowBorderDxfId="5" tableBorderDxfId="3" headerRowCellStyle="خلية تدقيق">
  <autoFilter ref="B4:D12"/>
  <sortState ref="B5:D24">
    <sortCondition ref="D4:D24"/>
  </sortState>
  <tableColumns count="3">
    <tableColumn id="1" name="الــــــعبــــــــــــــــــــــــارة " dataDxfId="2">
      <calculatedColumnFormula>'لوحة التصويت و الفرز '!D15</calculatedColumnFormula>
    </tableColumn>
    <tableColumn id="2" name="النقاط " dataDxfId="1" dataCellStyle="20% - تمييز3"/>
    <tableColumn id="3" name="النسبه " dataDxfId="0" dataCellStyle="20% - تمييز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تجاور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image" Target="../media/image6.png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"/>
  <sheetViews>
    <sheetView showGridLines="0" showRowColHeaders="0" rightToLeft="1" workbookViewId="0">
      <selection activeCell="I8" sqref="I8"/>
    </sheetView>
  </sheetViews>
  <sheetFormatPr defaultRowHeight="14.25" x14ac:dyDescent="0.2"/>
  <sheetData/>
  <sheetProtection password="CC3D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showGridLines="0" showRowColHeaders="0" rightToLeft="1" zoomScaleNormal="100" workbookViewId="0">
      <selection activeCell="I4" sqref="I4"/>
    </sheetView>
  </sheetViews>
  <sheetFormatPr defaultRowHeight="14.25" x14ac:dyDescent="0.2"/>
  <cols>
    <col min="9" max="9" width="9" customWidth="1"/>
  </cols>
  <sheetData/>
  <sheetProtection password="CC3D" sheet="1" objects="1" scenarios="1" selectLockedCells="1" selectUnlockedCells="1"/>
  <pageMargins left="1.0416666666666666E-2" right="0.7" top="0.75" bottom="0.468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958F"/>
  </sheetPr>
  <dimension ref="A1"/>
  <sheetViews>
    <sheetView showGridLines="0" showRowColHeaders="0" rightToLeft="1" zoomScaleNormal="100" workbookViewId="0">
      <selection activeCell="K14" sqref="K14"/>
    </sheetView>
  </sheetViews>
  <sheetFormatPr defaultRowHeight="14.25" x14ac:dyDescent="0.2"/>
  <cols>
    <col min="9" max="9" width="9" customWidth="1"/>
  </cols>
  <sheetData/>
  <sheetProtection password="CC3D" sheet="1" objects="1" scenarios="1" selectLockedCells="1" selectUnlockedCells="1"/>
  <pageMargins left="1.0416666666666666E-2" right="0.7" top="0.75" bottom="0.468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5" tint="-0.499984740745262"/>
  </sheetPr>
  <dimension ref="A6:Y24"/>
  <sheetViews>
    <sheetView rightToLeft="1" zoomScale="130" zoomScaleNormal="130" workbookViewId="0">
      <selection activeCell="D16" sqref="D16"/>
    </sheetView>
  </sheetViews>
  <sheetFormatPr defaultRowHeight="14.25" x14ac:dyDescent="0.2"/>
  <cols>
    <col min="1" max="1" width="1" style="13" customWidth="1"/>
    <col min="2" max="2" width="2.625" style="13" customWidth="1"/>
    <col min="3" max="3" width="3.625" style="2" customWidth="1"/>
    <col min="4" max="4" width="16" style="2" customWidth="1"/>
    <col min="5" max="5" width="6.125" style="2" customWidth="1"/>
    <col min="6" max="6" width="5.625" style="2" customWidth="1"/>
    <col min="7" max="7" width="5.875" style="2" customWidth="1"/>
    <col min="8" max="9" width="6.125" style="2" customWidth="1"/>
    <col min="10" max="10" width="5.875" style="2" customWidth="1"/>
    <col min="11" max="12" width="6.125" style="2" customWidth="1"/>
    <col min="13" max="13" width="6.625" style="2" customWidth="1"/>
    <col min="14" max="14" width="0.375" style="2" customWidth="1"/>
    <col min="15" max="15" width="0.625" style="2" customWidth="1"/>
    <col min="16" max="19" width="6.625" style="2" customWidth="1"/>
    <col min="20" max="20" width="6.375" style="13" customWidth="1"/>
    <col min="21" max="22" width="6.5" style="13" customWidth="1"/>
    <col min="23" max="23" width="6.75" style="13" customWidth="1"/>
    <col min="24" max="24" width="6.75" customWidth="1"/>
  </cols>
  <sheetData>
    <row r="6" spans="1:25" s="13" customFormat="1" ht="17.25" customHeight="1" x14ac:dyDescent="0.2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25" ht="22.5" customHeight="1" x14ac:dyDescent="0.2">
      <c r="C7" s="45" t="s">
        <v>15</v>
      </c>
      <c r="D7" s="46"/>
      <c r="E7" s="46"/>
      <c r="F7" s="19">
        <v>15</v>
      </c>
      <c r="I7" s="45" t="s">
        <v>0</v>
      </c>
      <c r="J7" s="46"/>
      <c r="K7" s="46"/>
      <c r="L7" s="47"/>
      <c r="M7" s="32">
        <v>8</v>
      </c>
    </row>
    <row r="8" spans="1:25" s="13" customFormat="1" ht="22.5" customHeight="1" x14ac:dyDescent="0.2">
      <c r="D8" s="33"/>
      <c r="E8" s="15"/>
      <c r="F8" s="15"/>
      <c r="G8" s="15"/>
      <c r="H8" s="15"/>
      <c r="I8" s="15"/>
      <c r="J8" s="16"/>
      <c r="K8" s="14"/>
      <c r="L8" s="14"/>
      <c r="M8" s="15"/>
      <c r="N8" s="15"/>
      <c r="O8" s="15"/>
      <c r="P8" s="17"/>
      <c r="Q8" s="14"/>
      <c r="R8" s="14"/>
      <c r="S8" s="14"/>
    </row>
    <row r="9" spans="1:25" s="13" customFormat="1" ht="22.5" customHeight="1" x14ac:dyDescent="0.2">
      <c r="B9" s="48" t="s">
        <v>16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/>
      <c r="O9"/>
      <c r="P9"/>
      <c r="Q9"/>
      <c r="R9"/>
      <c r="S9"/>
      <c r="T9"/>
      <c r="U9"/>
      <c r="V9"/>
      <c r="W9"/>
      <c r="X9"/>
      <c r="Y9"/>
    </row>
    <row r="10" spans="1:25" s="13" customFormat="1" ht="14.25" customHeight="1" x14ac:dyDescent="0.2"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3"/>
      <c r="N10"/>
      <c r="O10"/>
      <c r="P10"/>
      <c r="Q10"/>
      <c r="R10"/>
      <c r="S10"/>
      <c r="T10"/>
      <c r="U10"/>
      <c r="V10"/>
      <c r="W10"/>
      <c r="X10"/>
      <c r="Y10"/>
    </row>
    <row r="11" spans="1:25" ht="14.25" customHeight="1" x14ac:dyDescent="0.2">
      <c r="A11"/>
      <c r="B11" s="54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/>
      <c r="O11"/>
      <c r="P11"/>
      <c r="Q11"/>
      <c r="R11"/>
      <c r="S11"/>
      <c r="T11"/>
      <c r="U11"/>
      <c r="V11"/>
      <c r="W11"/>
    </row>
    <row r="12" spans="1:25" s="13" customFormat="1" ht="19.5" customHeight="1" thickBot="1" x14ac:dyDescent="0.25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/>
      <c r="Q12"/>
      <c r="R12"/>
      <c r="S12"/>
      <c r="T12"/>
    </row>
    <row r="13" spans="1:25" ht="18" customHeight="1" thickTop="1" x14ac:dyDescent="0.2">
      <c r="C13"/>
      <c r="D13"/>
      <c r="E13" s="26">
        <v>1</v>
      </c>
      <c r="F13" s="27">
        <v>2</v>
      </c>
      <c r="G13" s="27">
        <v>3</v>
      </c>
      <c r="H13" s="27">
        <v>4</v>
      </c>
      <c r="I13" s="27">
        <v>5</v>
      </c>
      <c r="J13" s="27">
        <v>6</v>
      </c>
      <c r="K13" s="27">
        <v>7</v>
      </c>
      <c r="L13" s="27">
        <v>8</v>
      </c>
      <c r="M13" s="42"/>
      <c r="N13"/>
      <c r="O13"/>
      <c r="P13"/>
      <c r="Q13"/>
      <c r="R13"/>
      <c r="S13"/>
      <c r="T13"/>
      <c r="U13"/>
      <c r="V13"/>
      <c r="W13"/>
    </row>
    <row r="14" spans="1:25" ht="111" customHeight="1" thickBot="1" x14ac:dyDescent="0.25">
      <c r="C14"/>
      <c r="D14" s="37"/>
      <c r="E14" s="34" t="str">
        <f>D15</f>
        <v xml:space="preserve">المرشح الاول </v>
      </c>
      <c r="F14" s="35" t="str">
        <f>D16</f>
        <v>المرشح الثاني</v>
      </c>
      <c r="G14" s="35" t="str">
        <f>D17</f>
        <v>المرشح الثالث</v>
      </c>
      <c r="H14" s="35" t="str">
        <f>D18</f>
        <v>المرشح الرابع</v>
      </c>
      <c r="I14" s="35" t="str">
        <f>D19</f>
        <v>المرشح الخامس</v>
      </c>
      <c r="J14" s="35" t="str">
        <f>D20</f>
        <v>المرشح السادس</v>
      </c>
      <c r="K14" s="35" t="str">
        <f>D21</f>
        <v>المرشح السايع</v>
      </c>
      <c r="L14" s="35" t="str">
        <f>D22</f>
        <v>المرشح الثامن</v>
      </c>
      <c r="M14" s="42"/>
      <c r="N14"/>
      <c r="O14"/>
      <c r="P14"/>
      <c r="Q14"/>
      <c r="R14"/>
      <c r="S14"/>
      <c r="T14"/>
      <c r="U14"/>
      <c r="V14"/>
      <c r="W14"/>
    </row>
    <row r="15" spans="1:25" ht="26.25" customHeight="1" thickTop="1" thickBot="1" x14ac:dyDescent="0.25">
      <c r="C15" s="28">
        <v>1</v>
      </c>
      <c r="D15" s="38" t="s">
        <v>3</v>
      </c>
      <c r="E15" s="41">
        <f>F7</f>
        <v>15</v>
      </c>
      <c r="F15" s="8">
        <f>F7-E16</f>
        <v>15</v>
      </c>
      <c r="G15" s="7">
        <f>F7-E17</f>
        <v>15</v>
      </c>
      <c r="H15" s="8">
        <f>F7-E18</f>
        <v>15</v>
      </c>
      <c r="I15" s="7">
        <f>F7-E19</f>
        <v>15</v>
      </c>
      <c r="J15" s="8">
        <f>F7-E20</f>
        <v>15</v>
      </c>
      <c r="K15" s="7">
        <f>F7-E21</f>
        <v>15</v>
      </c>
      <c r="L15" s="8">
        <f>F7-E22</f>
        <v>15</v>
      </c>
      <c r="M15"/>
      <c r="N15"/>
      <c r="O15"/>
      <c r="P15"/>
      <c r="Q15"/>
      <c r="R15"/>
      <c r="S15"/>
      <c r="T15"/>
      <c r="U15"/>
      <c r="V15"/>
      <c r="W15"/>
    </row>
    <row r="16" spans="1:25" ht="26.25" customHeight="1" thickTop="1" thickBot="1" x14ac:dyDescent="0.25">
      <c r="C16" s="29">
        <v>2</v>
      </c>
      <c r="D16" s="36" t="s">
        <v>4</v>
      </c>
      <c r="E16" s="10"/>
      <c r="F16" s="41">
        <f>F7</f>
        <v>15</v>
      </c>
      <c r="G16" s="6">
        <f>F7-F17</f>
        <v>15</v>
      </c>
      <c r="H16" s="5">
        <f>F7-F18</f>
        <v>15</v>
      </c>
      <c r="I16" s="6">
        <f>F7-F19</f>
        <v>15</v>
      </c>
      <c r="J16" s="5">
        <f>F7-F20</f>
        <v>15</v>
      </c>
      <c r="K16" s="6">
        <f>F7-F21</f>
        <v>15</v>
      </c>
      <c r="L16" s="5">
        <f>F7-F22</f>
        <v>15</v>
      </c>
      <c r="M16"/>
      <c r="N16"/>
      <c r="O16"/>
      <c r="P16"/>
      <c r="Q16"/>
      <c r="R16"/>
      <c r="S16"/>
      <c r="T16"/>
      <c r="U16"/>
      <c r="V16"/>
      <c r="W16"/>
    </row>
    <row r="17" spans="3:23" ht="25.5" customHeight="1" thickTop="1" thickBot="1" x14ac:dyDescent="0.25">
      <c r="C17" s="29">
        <v>3</v>
      </c>
      <c r="D17" s="36" t="s">
        <v>5</v>
      </c>
      <c r="E17" s="9"/>
      <c r="F17" s="10"/>
      <c r="G17" s="41">
        <f>F7</f>
        <v>15</v>
      </c>
      <c r="H17" s="6">
        <f>F7-G18</f>
        <v>15</v>
      </c>
      <c r="I17" s="5">
        <f>F7-G19</f>
        <v>15</v>
      </c>
      <c r="J17" s="6">
        <f>F7-G20</f>
        <v>15</v>
      </c>
      <c r="K17" s="5">
        <f>F7-G21</f>
        <v>15</v>
      </c>
      <c r="L17" s="6">
        <f>F7-G22</f>
        <v>15</v>
      </c>
      <c r="M17"/>
      <c r="N17"/>
      <c r="O17"/>
      <c r="P17"/>
      <c r="Q17"/>
      <c r="R17"/>
      <c r="S17"/>
      <c r="T17"/>
      <c r="U17"/>
      <c r="V17"/>
      <c r="W17"/>
    </row>
    <row r="18" spans="3:23" ht="27" customHeight="1" thickTop="1" thickBot="1" x14ac:dyDescent="0.25">
      <c r="C18" s="29">
        <v>4</v>
      </c>
      <c r="D18" s="36" t="s">
        <v>6</v>
      </c>
      <c r="E18" s="10"/>
      <c r="F18" s="9"/>
      <c r="G18" s="10"/>
      <c r="H18" s="41">
        <f>F7</f>
        <v>15</v>
      </c>
      <c r="I18" s="6">
        <f>F7-H19</f>
        <v>15</v>
      </c>
      <c r="J18" s="5">
        <f>F7-H20</f>
        <v>15</v>
      </c>
      <c r="K18" s="6">
        <f>F7-H21</f>
        <v>15</v>
      </c>
      <c r="L18" s="5">
        <f>F7-H22</f>
        <v>15</v>
      </c>
      <c r="M18"/>
      <c r="N18"/>
      <c r="O18"/>
      <c r="P18"/>
      <c r="Q18"/>
      <c r="R18"/>
      <c r="S18"/>
      <c r="T18"/>
      <c r="U18"/>
      <c r="V18"/>
      <c r="W18"/>
    </row>
    <row r="19" spans="3:23" ht="26.25" customHeight="1" thickTop="1" thickBot="1" x14ac:dyDescent="0.25">
      <c r="C19" s="29">
        <v>5</v>
      </c>
      <c r="D19" s="36" t="s">
        <v>7</v>
      </c>
      <c r="E19" s="9"/>
      <c r="F19" s="10"/>
      <c r="G19" s="9"/>
      <c r="H19" s="11"/>
      <c r="I19" s="41">
        <f>F7</f>
        <v>15</v>
      </c>
      <c r="J19" s="6">
        <f>F7-I20</f>
        <v>15</v>
      </c>
      <c r="K19" s="5">
        <f>F7-I21</f>
        <v>15</v>
      </c>
      <c r="L19" s="6">
        <f>F7-I22</f>
        <v>15</v>
      </c>
      <c r="M19"/>
      <c r="N19"/>
      <c r="O19"/>
      <c r="P19"/>
      <c r="Q19"/>
      <c r="R19"/>
      <c r="S19"/>
      <c r="T19"/>
      <c r="U19"/>
      <c r="V19"/>
      <c r="W19"/>
    </row>
    <row r="20" spans="3:23" ht="27" customHeight="1" thickTop="1" thickBot="1" x14ac:dyDescent="0.25">
      <c r="C20" s="29">
        <v>6</v>
      </c>
      <c r="D20" s="36" t="s">
        <v>8</v>
      </c>
      <c r="E20" s="10"/>
      <c r="F20" s="9"/>
      <c r="G20" s="10"/>
      <c r="H20" s="12"/>
      <c r="I20" s="11"/>
      <c r="J20" s="41">
        <f>F7</f>
        <v>15</v>
      </c>
      <c r="K20" s="6">
        <f>F7-J21</f>
        <v>15</v>
      </c>
      <c r="L20" s="5">
        <f>F7-J22</f>
        <v>15</v>
      </c>
      <c r="M20"/>
      <c r="N20"/>
      <c r="O20"/>
      <c r="P20"/>
      <c r="Q20"/>
      <c r="R20"/>
      <c r="S20"/>
      <c r="T20"/>
      <c r="U20"/>
      <c r="V20"/>
      <c r="W20"/>
    </row>
    <row r="21" spans="3:23" ht="26.25" customHeight="1" thickTop="1" thickBot="1" x14ac:dyDescent="0.25">
      <c r="C21" s="29">
        <v>7</v>
      </c>
      <c r="D21" s="36" t="s">
        <v>9</v>
      </c>
      <c r="E21" s="9"/>
      <c r="F21" s="10"/>
      <c r="G21" s="9"/>
      <c r="H21" s="10"/>
      <c r="I21" s="12"/>
      <c r="J21" s="11"/>
      <c r="K21" s="41">
        <f>F7</f>
        <v>15</v>
      </c>
      <c r="L21" s="6">
        <f>F7-K22</f>
        <v>15</v>
      </c>
      <c r="M21"/>
      <c r="N21"/>
      <c r="O21"/>
      <c r="P21"/>
      <c r="Q21"/>
      <c r="R21"/>
      <c r="S21"/>
      <c r="T21"/>
      <c r="U21"/>
      <c r="V21"/>
      <c r="W21"/>
    </row>
    <row r="22" spans="3:23" ht="26.25" customHeight="1" thickTop="1" thickBot="1" x14ac:dyDescent="0.25">
      <c r="C22" s="29">
        <v>8</v>
      </c>
      <c r="D22" s="36" t="s">
        <v>10</v>
      </c>
      <c r="E22" s="10"/>
      <c r="F22" s="9"/>
      <c r="G22" s="10"/>
      <c r="H22" s="9"/>
      <c r="I22" s="11"/>
      <c r="J22" s="12"/>
      <c r="K22" s="11"/>
      <c r="L22" s="43">
        <f>F7</f>
        <v>15</v>
      </c>
      <c r="M22"/>
      <c r="N22"/>
      <c r="O22"/>
      <c r="P22"/>
      <c r="Q22"/>
      <c r="R22"/>
      <c r="S22"/>
      <c r="T22"/>
      <c r="U22"/>
      <c r="V22"/>
      <c r="W22"/>
    </row>
    <row r="23" spans="3:23" ht="24.75" customHeight="1" thickTop="1" thickBot="1" x14ac:dyDescent="0.25">
      <c r="C23" s="30"/>
      <c r="D23" s="31"/>
      <c r="E23" s="31">
        <f t="shared" ref="E23:L23" si="0">SUM(E15:E22)</f>
        <v>15</v>
      </c>
      <c r="F23" s="31">
        <f t="shared" si="0"/>
        <v>30</v>
      </c>
      <c r="G23" s="31">
        <f t="shared" si="0"/>
        <v>45</v>
      </c>
      <c r="H23" s="31">
        <f t="shared" si="0"/>
        <v>60</v>
      </c>
      <c r="I23" s="31">
        <f t="shared" si="0"/>
        <v>75</v>
      </c>
      <c r="J23" s="31">
        <f t="shared" si="0"/>
        <v>90</v>
      </c>
      <c r="K23" s="31">
        <f t="shared" si="0"/>
        <v>105</v>
      </c>
      <c r="L23" s="44">
        <f t="shared" si="0"/>
        <v>120</v>
      </c>
      <c r="M23"/>
      <c r="N23"/>
      <c r="O23"/>
      <c r="P23"/>
      <c r="Q23"/>
      <c r="R23"/>
      <c r="S23"/>
      <c r="T23"/>
      <c r="U23"/>
      <c r="V23"/>
      <c r="W23"/>
    </row>
    <row r="24" spans="3:23" ht="21.75" customHeight="1" thickTop="1" x14ac:dyDescent="0.2">
      <c r="Q24"/>
      <c r="R24"/>
      <c r="S24"/>
      <c r="T24"/>
      <c r="U24"/>
      <c r="V24"/>
      <c r="W24"/>
    </row>
  </sheetData>
  <sheetProtection password="CC77" sheet="1" objects="1" scenarios="1" selectLockedCells="1"/>
  <mergeCells count="3">
    <mergeCell ref="I7:L7"/>
    <mergeCell ref="C7:E7"/>
    <mergeCell ref="B9:M11"/>
  </mergeCells>
  <dataValidations count="3">
    <dataValidation type="whole" allowBlank="1" showInputMessage="1" showErrorMessage="1" sqref="P8">
      <formula1>1</formula1>
      <formula2>15</formula2>
    </dataValidation>
    <dataValidation type="whole" allowBlank="1" showInputMessage="1" showErrorMessage="1" sqref="E16 E17 F17 G18 F18 E18 E19 F19 G19 H19 H20 I20 G20 F20 E20 E21 F21 G21 H21 I21 J21 K22 J22 I22 H22 G22 F22 E22">
      <formula1>0</formula1>
      <formula2>10000000000000000000</formula2>
    </dataValidation>
    <dataValidation type="whole" allowBlank="1" showInputMessage="1" showErrorMessage="1" sqref="M7">
      <formula1>1</formula1>
      <formula2>9</formula2>
    </dataValidation>
  </dataValidations>
  <pageMargins left="0.7" right="0.7" top="0.75" bottom="0.75" header="0.3" footer="0.3"/>
  <pageSetup paperSize="9" orientation="portrait" horizontalDpi="300" verticalDpi="300" r:id="rId1"/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78BE93"/>
  </sheetPr>
  <dimension ref="B1:D21"/>
  <sheetViews>
    <sheetView rightToLeft="1" zoomScaleNormal="100" workbookViewId="0">
      <selection activeCell="D11" sqref="D11"/>
    </sheetView>
  </sheetViews>
  <sheetFormatPr defaultRowHeight="15" x14ac:dyDescent="0.2"/>
  <cols>
    <col min="1" max="1" width="3.875" customWidth="1"/>
    <col min="2" max="2" width="38.125" style="3" customWidth="1"/>
    <col min="3" max="3" width="14.125" style="2" customWidth="1"/>
    <col min="4" max="4" width="13.5" style="1" customWidth="1"/>
  </cols>
  <sheetData>
    <row r="1" spans="2:4" ht="45" customHeight="1" x14ac:dyDescent="0.2">
      <c r="D1" s="18"/>
    </row>
    <row r="2" spans="2:4" ht="30" customHeight="1" x14ac:dyDescent="0.4">
      <c r="B2" s="57" t="s">
        <v>12</v>
      </c>
      <c r="C2" s="58"/>
      <c r="D2" s="59"/>
    </row>
    <row r="3" spans="2:4" ht="19.5" customHeight="1" thickBot="1" x14ac:dyDescent="0.25"/>
    <row r="4" spans="2:4" s="4" customFormat="1" ht="27.75" customHeight="1" thickTop="1" thickBot="1" x14ac:dyDescent="0.25">
      <c r="B4" s="25" t="s">
        <v>11</v>
      </c>
      <c r="C4" s="25" t="s">
        <v>1</v>
      </c>
      <c r="D4" s="25" t="s">
        <v>2</v>
      </c>
    </row>
    <row r="5" spans="2:4" ht="26.25" customHeight="1" thickTop="1" thickBot="1" x14ac:dyDescent="0.3">
      <c r="B5" s="22" t="str">
        <f>'لوحة التصويت و الفرز '!D15</f>
        <v xml:space="preserve">المرشح الاول </v>
      </c>
      <c r="C5" s="21">
        <f>'لوحة التصويت و الفرز '!E23</f>
        <v>15</v>
      </c>
      <c r="D5" s="20">
        <f>C5/(('لوحة التصويت و الفرز '!M7)*'لوحة التصويت و الفرز '!F7)</f>
        <v>0.125</v>
      </c>
    </row>
    <row r="6" spans="2:4" ht="24" customHeight="1" thickTop="1" thickBot="1" x14ac:dyDescent="0.3">
      <c r="B6" s="22" t="str">
        <f>'لوحة التصويت و الفرز '!D16</f>
        <v>المرشح الثاني</v>
      </c>
      <c r="C6" s="21">
        <f>'لوحة التصويت و الفرز '!F23</f>
        <v>30</v>
      </c>
      <c r="D6" s="20">
        <f>C6/(('لوحة التصويت و الفرز '!M7)*'لوحة التصويت و الفرز '!F7)</f>
        <v>0.25</v>
      </c>
    </row>
    <row r="7" spans="2:4" ht="24" customHeight="1" thickTop="1" thickBot="1" x14ac:dyDescent="0.3">
      <c r="B7" s="22" t="str">
        <f>'لوحة التصويت و الفرز '!D17</f>
        <v>المرشح الثالث</v>
      </c>
      <c r="C7" s="21">
        <f>'لوحة التصويت و الفرز '!G23</f>
        <v>45</v>
      </c>
      <c r="D7" s="20">
        <f>C7/(('لوحة التصويت و الفرز '!M7)*'لوحة التصويت و الفرز '!F7)</f>
        <v>0.375</v>
      </c>
    </row>
    <row r="8" spans="2:4" ht="24" customHeight="1" thickTop="1" thickBot="1" x14ac:dyDescent="0.3">
      <c r="B8" s="22" t="str">
        <f>'لوحة التصويت و الفرز '!D18</f>
        <v>المرشح الرابع</v>
      </c>
      <c r="C8" s="21">
        <f>'لوحة التصويت و الفرز '!H23</f>
        <v>60</v>
      </c>
      <c r="D8" s="20">
        <f>C8/(('لوحة التصويت و الفرز '!M7)*'لوحة التصويت و الفرز '!F7)</f>
        <v>0.5</v>
      </c>
    </row>
    <row r="9" spans="2:4" ht="24" customHeight="1" thickTop="1" thickBot="1" x14ac:dyDescent="0.3">
      <c r="B9" s="22" t="str">
        <f>'لوحة التصويت و الفرز '!D19</f>
        <v>المرشح الخامس</v>
      </c>
      <c r="C9" s="21">
        <f>'لوحة التصويت و الفرز '!I23</f>
        <v>75</v>
      </c>
      <c r="D9" s="20">
        <f>C9/(('لوحة التصويت و الفرز '!M7)*'لوحة التصويت و الفرز '!F7)</f>
        <v>0.625</v>
      </c>
    </row>
    <row r="10" spans="2:4" ht="24" customHeight="1" thickTop="1" thickBot="1" x14ac:dyDescent="0.3">
      <c r="B10" s="22" t="str">
        <f>'لوحة التصويت و الفرز '!D20</f>
        <v>المرشح السادس</v>
      </c>
      <c r="C10" s="21">
        <f>'لوحة التصويت و الفرز '!J23</f>
        <v>90</v>
      </c>
      <c r="D10" s="20">
        <f>C10/(('لوحة التصويت و الفرز '!M7)*'لوحة التصويت و الفرز '!F7)</f>
        <v>0.75</v>
      </c>
    </row>
    <row r="11" spans="2:4" ht="24" customHeight="1" thickTop="1" thickBot="1" x14ac:dyDescent="0.3">
      <c r="B11" s="22" t="str">
        <f>'لوحة التصويت و الفرز '!D21</f>
        <v>المرشح السايع</v>
      </c>
      <c r="C11" s="21">
        <f>'لوحة التصويت و الفرز '!K23</f>
        <v>105</v>
      </c>
      <c r="D11" s="20">
        <f>C11/(('لوحة التصويت و الفرز '!M7)*'لوحة التصويت و الفرز '!F7)</f>
        <v>0.875</v>
      </c>
    </row>
    <row r="12" spans="2:4" ht="24" customHeight="1" thickTop="1" thickBot="1" x14ac:dyDescent="0.3">
      <c r="B12" s="22" t="str">
        <f>'لوحة التصويت و الفرز '!D22</f>
        <v>المرشح الثامن</v>
      </c>
      <c r="C12" s="21">
        <f>'لوحة التصويت و الفرز '!L23</f>
        <v>120</v>
      </c>
      <c r="D12" s="20">
        <f>C12/(('لوحة التصويت و الفرز '!M7)*'لوحة التصويت و الفرز '!F7)</f>
        <v>1</v>
      </c>
    </row>
    <row r="13" spans="2:4" ht="24" customHeight="1" thickTop="1" x14ac:dyDescent="0.2">
      <c r="B13"/>
      <c r="C13"/>
      <c r="D13"/>
    </row>
    <row r="14" spans="2:4" ht="24" customHeight="1" x14ac:dyDescent="0.2">
      <c r="B14"/>
      <c r="C14"/>
      <c r="D14"/>
    </row>
    <row r="15" spans="2:4" ht="24" customHeight="1" x14ac:dyDescent="0.2">
      <c r="B15"/>
      <c r="C15"/>
      <c r="D15"/>
    </row>
    <row r="16" spans="2:4" ht="24" customHeight="1" x14ac:dyDescent="0.2">
      <c r="B16"/>
      <c r="C16"/>
      <c r="D16"/>
    </row>
    <row r="17" spans="2:4" ht="26.25" customHeight="1" x14ac:dyDescent="0.2">
      <c r="B17"/>
      <c r="C17"/>
      <c r="D17"/>
    </row>
    <row r="18" spans="2:4" ht="25.5" customHeight="1" x14ac:dyDescent="0.2">
      <c r="B18"/>
      <c r="C18"/>
      <c r="D18"/>
    </row>
    <row r="19" spans="2:4" ht="27" customHeight="1" x14ac:dyDescent="0.2">
      <c r="B19"/>
      <c r="C19"/>
      <c r="D19"/>
    </row>
    <row r="20" spans="2:4" ht="28.5" customHeight="1" x14ac:dyDescent="0.2">
      <c r="B20"/>
      <c r="C20"/>
      <c r="D20"/>
    </row>
    <row r="21" spans="2:4" ht="20.25" customHeight="1" x14ac:dyDescent="0.2"/>
  </sheetData>
  <sheetProtection password="CC77" sheet="1" objects="1" scenarios="1" selectLockedCells="1" selectUnlockedCells="1"/>
  <mergeCells count="1">
    <mergeCell ref="B2:D2"/>
  </mergeCells>
  <pageMargins left="0.7" right="0.7" top="0.75" bottom="0.75" header="0.3" footer="0.3"/>
  <pageSetup paperSize="9" orientation="portrait" r:id="rId1"/>
  <picture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93D53"/>
  </sheetPr>
  <dimension ref="B1:D13"/>
  <sheetViews>
    <sheetView rightToLeft="1" tabSelected="1" zoomScaleNormal="100" workbookViewId="0">
      <selection activeCell="D12" sqref="D12"/>
    </sheetView>
  </sheetViews>
  <sheetFormatPr defaultRowHeight="15" x14ac:dyDescent="0.2"/>
  <cols>
    <col min="1" max="1" width="3.5" customWidth="1"/>
    <col min="2" max="2" width="32.75" style="3" customWidth="1"/>
    <col min="3" max="3" width="15" style="2" customWidth="1"/>
    <col min="4" max="4" width="15.375" style="18" customWidth="1"/>
  </cols>
  <sheetData>
    <row r="1" spans="2:4" ht="54" customHeight="1" x14ac:dyDescent="0.2"/>
    <row r="2" spans="2:4" ht="30" customHeight="1" x14ac:dyDescent="0.2">
      <c r="B2" s="60" t="s">
        <v>13</v>
      </c>
      <c r="C2" s="61"/>
      <c r="D2" s="62"/>
    </row>
    <row r="3" spans="2:4" ht="19.5" customHeight="1" x14ac:dyDescent="0.2"/>
    <row r="4" spans="2:4" s="4" customFormat="1" ht="27.75" customHeight="1" thickBot="1" x14ac:dyDescent="0.25">
      <c r="B4" s="40" t="s">
        <v>14</v>
      </c>
      <c r="C4" s="40" t="s">
        <v>1</v>
      </c>
      <c r="D4" s="40" t="s">
        <v>2</v>
      </c>
    </row>
    <row r="5" spans="2:4" ht="26.25" customHeight="1" thickTop="1" thickBot="1" x14ac:dyDescent="0.3">
      <c r="B5" s="39" t="str">
        <f>'لوحة التصويت و الفرز '!D15</f>
        <v xml:space="preserve">المرشح الاول </v>
      </c>
      <c r="C5" s="24">
        <f>'لوحة التصويت و الفرز '!E23</f>
        <v>15</v>
      </c>
      <c r="D5" s="23">
        <f>C5/(('لوحة التصويت و الفرز '!M7)*'لوحة التصويت و الفرز '!F7)</f>
        <v>0.125</v>
      </c>
    </row>
    <row r="6" spans="2:4" ht="24" customHeight="1" thickTop="1" thickBot="1" x14ac:dyDescent="0.3">
      <c r="B6" s="39" t="str">
        <f>'لوحة التصويت و الفرز '!D16</f>
        <v>المرشح الثاني</v>
      </c>
      <c r="C6" s="24">
        <f>'لوحة التصويت و الفرز '!F23</f>
        <v>30</v>
      </c>
      <c r="D6" s="23">
        <f>C6/(('لوحة التصويت و الفرز '!M7)*'لوحة التصويت و الفرز '!F7)</f>
        <v>0.25</v>
      </c>
    </row>
    <row r="7" spans="2:4" ht="24" customHeight="1" thickTop="1" thickBot="1" x14ac:dyDescent="0.3">
      <c r="B7" s="39" t="str">
        <f>'لوحة التصويت و الفرز '!D17</f>
        <v>المرشح الثالث</v>
      </c>
      <c r="C7" s="24">
        <f>'لوحة التصويت و الفرز '!G23</f>
        <v>45</v>
      </c>
      <c r="D7" s="23">
        <f>C7/(('لوحة التصويت و الفرز '!M7)*'لوحة التصويت و الفرز '!F7)</f>
        <v>0.375</v>
      </c>
    </row>
    <row r="8" spans="2:4" ht="24" customHeight="1" thickTop="1" thickBot="1" x14ac:dyDescent="0.3">
      <c r="B8" s="39" t="str">
        <f>'لوحة التصويت و الفرز '!D18</f>
        <v>المرشح الرابع</v>
      </c>
      <c r="C8" s="24">
        <f>'لوحة التصويت و الفرز '!H23</f>
        <v>60</v>
      </c>
      <c r="D8" s="23">
        <f>C8/(('لوحة التصويت و الفرز '!M7)*'لوحة التصويت و الفرز '!F7)</f>
        <v>0.5</v>
      </c>
    </row>
    <row r="9" spans="2:4" ht="24" customHeight="1" thickTop="1" thickBot="1" x14ac:dyDescent="0.3">
      <c r="B9" s="39" t="str">
        <f>'لوحة التصويت و الفرز '!D19</f>
        <v>المرشح الخامس</v>
      </c>
      <c r="C9" s="24">
        <f>'لوحة التصويت و الفرز '!I23</f>
        <v>75</v>
      </c>
      <c r="D9" s="23">
        <f>C9/(('لوحة التصويت و الفرز '!M7)*'لوحة التصويت و الفرز '!F7)</f>
        <v>0.625</v>
      </c>
    </row>
    <row r="10" spans="2:4" ht="24" customHeight="1" thickTop="1" thickBot="1" x14ac:dyDescent="0.3">
      <c r="B10" s="39" t="str">
        <f>'لوحة التصويت و الفرز '!D20</f>
        <v>المرشح السادس</v>
      </c>
      <c r="C10" s="24">
        <f>'لوحة التصويت و الفرز '!J23</f>
        <v>90</v>
      </c>
      <c r="D10" s="23">
        <f>C10/(('لوحة التصويت و الفرز '!M7)*'لوحة التصويت و الفرز '!F7)</f>
        <v>0.75</v>
      </c>
    </row>
    <row r="11" spans="2:4" ht="24" customHeight="1" thickTop="1" thickBot="1" x14ac:dyDescent="0.3">
      <c r="B11" s="39" t="str">
        <f>'لوحة التصويت و الفرز '!D21</f>
        <v>المرشح السايع</v>
      </c>
      <c r="C11" s="24">
        <f>'لوحة التصويت و الفرز '!K23</f>
        <v>105</v>
      </c>
      <c r="D11" s="23">
        <f>C11/(('لوحة التصويت و الفرز '!M7)*'لوحة التصويت و الفرز '!F7)</f>
        <v>0.875</v>
      </c>
    </row>
    <row r="12" spans="2:4" ht="24" customHeight="1" thickTop="1" thickBot="1" x14ac:dyDescent="0.3">
      <c r="B12" s="39" t="str">
        <f>'لوحة التصويت و الفرز '!D22</f>
        <v>المرشح الثامن</v>
      </c>
      <c r="C12" s="24">
        <f>'لوحة التصويت و الفرز '!L23</f>
        <v>120</v>
      </c>
      <c r="D12" s="23">
        <f>C12/(('لوحة التصويت و الفرز '!M7)*'لوحة التصويت و الفرز '!F7)</f>
        <v>1</v>
      </c>
    </row>
    <row r="13" spans="2:4" ht="20.25" customHeight="1" thickTop="1" x14ac:dyDescent="0.2"/>
  </sheetData>
  <sheetProtection password="CC77" sheet="1" objects="1" scenarios="1" selectLockedCells="1" sort="0" autoFilter="0" selectUnlockedCells="1"/>
  <mergeCells count="1">
    <mergeCell ref="B2:D2"/>
  </mergeCells>
  <pageMargins left="0.7" right="0.7" top="0.75" bottom="0.75" header="0.3" footer="0.3"/>
  <pageSetup paperSize="9" orientation="portrait" r:id="rId1"/>
  <picture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الغلاف</vt:lpstr>
      <vt:lpstr>الغلاف ( للطباعة ) </vt:lpstr>
      <vt:lpstr>فكرة التصويت الثنائي</vt:lpstr>
      <vt:lpstr>لوحة التصويت و الفرز </vt:lpstr>
      <vt:lpstr>التصويت و النسبة المؤوية </vt:lpstr>
      <vt:lpstr>الفرز و الترتيب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Dr.AliEisa</cp:lastModifiedBy>
  <cp:lastPrinted>2015-05-13T09:46:07Z</cp:lastPrinted>
  <dcterms:created xsi:type="dcterms:W3CDTF">2013-05-15T23:33:48Z</dcterms:created>
  <dcterms:modified xsi:type="dcterms:W3CDTF">2018-04-18T02:44:55Z</dcterms:modified>
</cp:coreProperties>
</file>